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00" activeTab="0"/>
  </bookViews>
  <sheets>
    <sheet name="F5_EAID" sheetId="1" r:id="rId1"/>
  </sheets>
  <definedNames>
    <definedName name="_xlnm.Print_Area" localSheetId="0">'F5_EAID'!$A$1:$I$87</definedName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<sst xmlns="http://schemas.openxmlformats.org/spreadsheetml/2006/main" count="75" uniqueCount="75">
  <si>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</si>
  <si>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</si>
  <si>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</si>
  <si>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</si>
  <si>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</si>
  <si>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</si>
  <si>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</si>
  <si>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</si>
  <si>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</si>
  <si>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</si>
  <si>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</si>
  <si>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</si>
  <si>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</si>
  <si>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</si>
  <si>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</si>
  <si>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</si>
  <si>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</si>
  <si>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</si>
  <si>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</si>
  <si>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</si>
  <si>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</si>
  <si>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</si>
  <si>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</si>
  <si>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</si>
  <si>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</si>
  <si>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</si>
  <si>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</si>
  <si>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</si>
  <si>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</si>
  <si>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</si>
  <si>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</si>
  <si>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</si>
  <si>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</si>
  <si>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</si>
  <si>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</si>
  <si>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</si>
  <si>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</si>
  <si>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</si>
  <si>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</si>
  <si>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</si>
  <si>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</si>
  <si>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</si>
  <si>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</si>
  <si>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</si>
  <si>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</si>
  <si>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</si>
  <si>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</si>
  <si>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</si>
  <si>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</si>
  <si>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</si>
  <si>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</si>
  <si>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</si>
  <si>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</si>
  <si>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</si>
  <si>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</si>
  <si>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</si>
  <si>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</si>
  <si>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</si>
  <si>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</si>
  <si>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</si>
  <si>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</si>
  <si>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</si>
  <si>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</si>
  <si>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</si>
  <si>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</si>
  <si>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</si>
  <si>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</si>
  <si>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</si>
  <si>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</si>
  <si>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</si>
  <si>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</si>
  <si>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</si>
  <si>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</si>
  <si>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INSTITUTO MUNICIPAL DE LA MUJER EN SAN JUAN DEL RIO, QRO (a)</t>
  </si>
  <si>
    <t>Del 1 de Enero al 31 de Marzo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</si>
</sst>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4" xfId="0" applyNumberFormat="1" applyFont="1" applyBorder="1" applyAlignment="1">
      <alignment horizontal="left" vertical="center" wrapText="1"/>
    </xf>
    <xf numFmtId="164" fontId="36" fillId="0" borderId="15" xfId="0" applyNumberFormat="1" applyFont="1" applyBorder="1" applyAlignment="1">
      <alignment horizontal="left" vertical="center" indent="1"/>
    </xf>
    <xf numFmtId="164" fontId="36" fillId="0" borderId="16" xfId="0" applyNumberFormat="1" applyFont="1" applyBorder="1" applyAlignment="1">
      <alignment horizontal="right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9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/>
    </xf>
    <xf numFmtId="0" fontId="37" fillId="33" borderId="12" xfId="0" applyFont="1" applyFill="1" applyBorder="1" applyAlignment="1">
      <alignment horizontal="center"/>
    </xf>
    <xf numFmtId="164" fontId="36" fillId="0" borderId="10" xfId="0" applyNumberFormat="1" applyFont="1" applyBorder="1" applyAlignment="1">
      <alignment horizontal="right" vertical="center" wrapText="1"/>
    </xf>
    <xf numFmtId="0" fontId="36" fillId="0" borderId="0" xfId="0" applyFont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47625</xdr:rowOff>
    </xdr:from>
    <xdr:to>
      <xdr:col>1</xdr:col>
      <xdr:colOff>1428750</xdr:colOff>
      <xdr:row>4</xdr:row>
      <xdr:rowOff>133350</xdr:rowOff>
    </xdr:to>
    <xdr:pic>
      <xdr:nvPicPr>
        <xdr:cNvPr id="1" name="image2.png"/>
        <xdr:cNvPicPr preferRelativeResize="1">
          <a:picLocks noChangeAspect="1"/>
        </xdr:cNvPicPr>
      </xdr:nvPicPr>
      <xdr:blipFill>
        <a:blip r:embed="rId1"/>
        <a:srcRect l="18008" t="32868" r="43505" b="18818"/>
        <a:stretch>
          <a:fillRect/>
        </a:stretch>
      </xdr:blipFill>
      <xdr:spPr>
        <a:xfrm>
          <a:off x="180975" y="219075"/>
          <a:ext cx="1390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81</xdr:row>
      <xdr:rowOff>0</xdr:rowOff>
    </xdr:from>
    <xdr:to>
      <xdr:col>3</xdr:col>
      <xdr:colOff>314325</xdr:colOff>
      <xdr:row>86</xdr:row>
      <xdr:rowOff>19050</xdr:rowOff>
    </xdr:to>
    <xdr:grpSp>
      <xdr:nvGrpSpPr>
        <xdr:cNvPr id="2" name="5 Grupo"/>
        <xdr:cNvGrpSpPr>
          <a:grpSpLocks/>
        </xdr:cNvGrpSpPr>
      </xdr:nvGrpSpPr>
      <xdr:grpSpPr>
        <a:xfrm>
          <a:off x="352425" y="17249775"/>
          <a:ext cx="3895725" cy="971550"/>
          <a:chOff x="1676400" y="16259175"/>
          <a:chExt cx="3771900" cy="885825"/>
        </a:xfrm>
        <a:solidFill>
          <a:srgbClr val="FFFFFF"/>
        </a:solidFill>
      </xdr:grpSpPr>
      <xdr:sp>
        <xdr:nvSpPr>
          <xdr:cNvPr id="3" name="3 CuadroTexto"/>
          <xdr:cNvSpPr txBox="1">
            <a:spLocks noChangeArrowheads="1"/>
          </xdr:cNvSpPr>
        </xdr:nvSpPr>
        <xdr:spPr>
          <a:xfrm>
            <a:off x="1926288" y="16259175"/>
            <a:ext cx="3142936" cy="8858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 en I.P. MARÍA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GUADALUPE GÓMEZ RODRÍGUEZ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  <xdr:sp>
        <xdr:nvSpPr>
          <xdr:cNvPr id="4" name="4 Conector recto"/>
          <xdr:cNvSpPr>
            <a:spLocks/>
          </xdr:cNvSpPr>
        </xdr:nvSpPr>
        <xdr:spPr>
          <a:xfrm>
            <a:off x="1676400" y="16268919"/>
            <a:ext cx="377190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1009650</xdr:colOff>
      <xdr:row>81</xdr:row>
      <xdr:rowOff>0</xdr:rowOff>
    </xdr:from>
    <xdr:to>
      <xdr:col>7</xdr:col>
      <xdr:colOff>704850</xdr:colOff>
      <xdr:row>86</xdr:row>
      <xdr:rowOff>19050</xdr:rowOff>
    </xdr:to>
    <xdr:grpSp>
      <xdr:nvGrpSpPr>
        <xdr:cNvPr id="5" name="6 Grupo"/>
        <xdr:cNvGrpSpPr>
          <a:grpSpLocks/>
        </xdr:cNvGrpSpPr>
      </xdr:nvGrpSpPr>
      <xdr:grpSpPr>
        <a:xfrm>
          <a:off x="4943475" y="17249775"/>
          <a:ext cx="3790950" cy="971550"/>
          <a:chOff x="1676400" y="16259175"/>
          <a:chExt cx="3771900" cy="885825"/>
        </a:xfrm>
        <a:solidFill>
          <a:srgbClr val="FFFFFF"/>
        </a:solidFill>
      </xdr:grpSpPr>
      <xdr:sp>
        <xdr:nvSpPr>
          <xdr:cNvPr id="6" name="6 CuadroTexto"/>
          <xdr:cNvSpPr txBox="1">
            <a:spLocks noChangeArrowheads="1"/>
          </xdr:cNvSpPr>
        </xdr:nvSpPr>
        <xdr:spPr>
          <a:xfrm>
            <a:off x="1922516" y="16259175"/>
            <a:ext cx="3146708" cy="8858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IVONE HERNÁNDEZ GÓMEZ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JEFA DEL DEPARTAMENTO DE ADMINISTRACIÓN</a:t>
            </a:r>
          </a:p>
        </xdr:txBody>
      </xdr:sp>
      <xdr:sp>
        <xdr:nvSpPr>
          <xdr:cNvPr id="7" name="7 Conector recto"/>
          <xdr:cNvSpPr>
            <a:spLocks/>
          </xdr:cNvSpPr>
        </xdr:nvSpPr>
        <xdr:spPr>
          <a:xfrm>
            <a:off x="1676400" y="16268919"/>
            <a:ext cx="377190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7"/>
  <sheetViews>
    <sheetView tabSelected="1" view="pageBreakPreview" zoomScale="85" zoomScaleSheetLayoutView="85" zoomScalePageLayoutView="0" workbookViewId="0" topLeftCell="A1">
      <pane ySplit="8" topLeftCell="A18" activePane="bottomLeft" state="frozen"/>
      <selection pane="topLeft" activeCell="A1" sqref="A1"/>
      <selection pane="bottomLeft" activeCell="D48" sqref="D48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2" customWidth="1"/>
    <col min="5" max="5" width="14.7109375" style="2" customWidth="1"/>
    <col min="6" max="6" width="13.8515625" style="2" customWidth="1"/>
    <col min="7" max="7" width="14.8515625" style="2" customWidth="1"/>
    <col min="8" max="8" width="13.7109375" style="2" customWidth="1"/>
    <col min="9" max="9" width="1.8515625" style="1" customWidth="1"/>
    <col min="10" max="16384" width="11.00390625" style="1" customWidth="1"/>
  </cols>
  <sheetData>
    <row r="1" ht="13.5" thickBot="1"/>
    <row r="2" spans="2:8" ht="12.75">
      <c r="B2" s="27" t="s">
        <v>73</v>
      </c>
      <c r="C2" s="28"/>
      <c r="D2" s="28"/>
      <c r="E2" s="28"/>
      <c r="F2" s="28"/>
      <c r="G2" s="28"/>
      <c r="H2" s="29"/>
    </row>
    <row r="3" spans="2:8" ht="12.75">
      <c r="B3" s="30" t="s">
        <v>0</v>
      </c>
      <c r="C3" s="31"/>
      <c r="D3" s="31"/>
      <c r="E3" s="31"/>
      <c r="F3" s="31"/>
      <c r="G3" s="31"/>
      <c r="H3" s="32"/>
    </row>
    <row r="4" spans="2:8" ht="12.75">
      <c r="B4" s="30" t="s">
        <v>74</v>
      </c>
      <c r="C4" s="31"/>
      <c r="D4" s="31"/>
      <c r="E4" s="31"/>
      <c r="F4" s="31"/>
      <c r="G4" s="31"/>
      <c r="H4" s="32"/>
    </row>
    <row r="5" spans="2:8" ht="13.5" thickBot="1">
      <c r="B5" s="33" t="s">
        <v>1</v>
      </c>
      <c r="C5" s="34"/>
      <c r="D5" s="34"/>
      <c r="E5" s="34"/>
      <c r="F5" s="34"/>
      <c r="G5" s="34"/>
      <c r="H5" s="35"/>
    </row>
    <row r="6" spans="2:8" ht="15.75" customHeight="1" thickBot="1">
      <c r="B6" s="40" t="s">
        <v>4</v>
      </c>
      <c r="C6" s="36" t="s">
        <v>2</v>
      </c>
      <c r="D6" s="37"/>
      <c r="E6" s="37"/>
      <c r="F6" s="37"/>
      <c r="G6" s="38"/>
      <c r="H6" s="23" t="s">
        <v>3</v>
      </c>
    </row>
    <row r="7" spans="2:8" ht="15" customHeight="1">
      <c r="B7" s="41"/>
      <c r="C7" s="23" t="s">
        <v>6</v>
      </c>
      <c r="D7" s="25" t="s">
        <v>7</v>
      </c>
      <c r="E7" s="23" t="s">
        <v>8</v>
      </c>
      <c r="F7" s="23" t="s">
        <v>9</v>
      </c>
      <c r="G7" s="23" t="s">
        <v>10</v>
      </c>
      <c r="H7" s="39"/>
    </row>
    <row r="8" spans="2:8" ht="15.75" customHeight="1" thickBot="1">
      <c r="B8" s="22" t="s">
        <v>5</v>
      </c>
      <c r="C8" s="24"/>
      <c r="D8" s="26"/>
      <c r="E8" s="24"/>
      <c r="F8" s="24"/>
      <c r="G8" s="24"/>
      <c r="H8" s="24"/>
    </row>
    <row r="9" spans="2:8" ht="12.75">
      <c r="B9" s="11" t="s">
        <v>11</v>
      </c>
      <c r="C9" s="3"/>
      <c r="D9" s="3"/>
      <c r="E9" s="3"/>
      <c r="F9" s="3"/>
      <c r="G9" s="3"/>
      <c r="H9" s="3"/>
    </row>
    <row r="10" spans="2:8" ht="12.75">
      <c r="B10" s="13" t="s">
        <v>12</v>
      </c>
      <c r="C10" s="3"/>
      <c r="D10" s="3"/>
      <c r="E10" s="3">
        <f>C10+D10</f>
        <v>0</v>
      </c>
      <c r="F10" s="3"/>
      <c r="G10" s="3"/>
      <c r="H10" s="3">
        <f>G10-C10</f>
        <v>0</v>
      </c>
    </row>
    <row r="11" spans="2:8" ht="12.75">
      <c r="B11" s="13" t="s">
        <v>13</v>
      </c>
      <c r="C11" s="3"/>
      <c r="D11" s="3"/>
      <c r="E11" s="3">
        <f aca="true" t="shared" si="0" ref="E11:E40">C11+D11</f>
        <v>0</v>
      </c>
      <c r="F11" s="3"/>
      <c r="G11" s="3"/>
      <c r="H11" s="3">
        <f aca="true" t="shared" si="1" ref="H11:H16">G11-C11</f>
        <v>0</v>
      </c>
    </row>
    <row r="12" spans="2:8" ht="12.75">
      <c r="B12" s="13" t="s">
        <v>14</v>
      </c>
      <c r="C12" s="3"/>
      <c r="D12" s="3"/>
      <c r="E12" s="3">
        <f t="shared" si="0"/>
        <v>0</v>
      </c>
      <c r="F12" s="3"/>
      <c r="G12" s="3"/>
      <c r="H12" s="3">
        <f t="shared" si="1"/>
        <v>0</v>
      </c>
    </row>
    <row r="13" spans="2:8" ht="12.75">
      <c r="B13" s="13" t="s">
        <v>15</v>
      </c>
      <c r="C13" s="3"/>
      <c r="D13" s="3"/>
      <c r="E13" s="3">
        <f t="shared" si="0"/>
        <v>0</v>
      </c>
      <c r="F13" s="3"/>
      <c r="G13" s="3"/>
      <c r="H13" s="3">
        <f t="shared" si="1"/>
        <v>0</v>
      </c>
    </row>
    <row r="14" spans="2:8" ht="12.75">
      <c r="B14" s="13" t="s">
        <v>16</v>
      </c>
      <c r="C14" s="3">
        <v>0</v>
      </c>
      <c r="D14" s="3">
        <v>233.46</v>
      </c>
      <c r="E14" s="3">
        <f t="shared" si="0"/>
        <v>233.46</v>
      </c>
      <c r="F14" s="3">
        <v>233.46</v>
      </c>
      <c r="G14" s="3">
        <v>233.46</v>
      </c>
      <c r="H14" s="3">
        <f t="shared" si="1"/>
        <v>233.46</v>
      </c>
    </row>
    <row r="15" spans="2:8" ht="12.75">
      <c r="B15" s="13" t="s">
        <v>17</v>
      </c>
      <c r="C15" s="3"/>
      <c r="D15" s="3"/>
      <c r="E15" s="3">
        <f t="shared" si="0"/>
        <v>0</v>
      </c>
      <c r="F15" s="3"/>
      <c r="G15" s="3"/>
      <c r="H15" s="3">
        <f t="shared" si="1"/>
        <v>0</v>
      </c>
    </row>
    <row r="16" spans="2:8" ht="12.75">
      <c r="B16" s="13" t="s">
        <v>70</v>
      </c>
      <c r="C16" s="3"/>
      <c r="D16" s="3"/>
      <c r="E16" s="3">
        <f t="shared" si="0"/>
        <v>0</v>
      </c>
      <c r="F16" s="3"/>
      <c r="G16" s="3"/>
      <c r="H16" s="3">
        <f t="shared" si="1"/>
        <v>0</v>
      </c>
    </row>
    <row r="17" spans="2:8" ht="25.5">
      <c r="B17" s="17" t="s">
        <v>68</v>
      </c>
      <c r="C17" s="3">
        <f aca="true" t="shared" si="2" ref="C17:H17">SUM(C18:C28)</f>
        <v>5000000</v>
      </c>
      <c r="D17" s="4">
        <f t="shared" si="2"/>
        <v>153970.5</v>
      </c>
      <c r="E17" s="4">
        <f t="shared" si="2"/>
        <v>5153970.5</v>
      </c>
      <c r="F17" s="4">
        <f t="shared" si="2"/>
        <v>1020000</v>
      </c>
      <c r="G17" s="4">
        <f t="shared" si="2"/>
        <v>1020000</v>
      </c>
      <c r="H17" s="4">
        <f t="shared" si="2"/>
        <v>-3980000</v>
      </c>
    </row>
    <row r="18" spans="2:8" ht="12.75">
      <c r="B18" s="14" t="s">
        <v>18</v>
      </c>
      <c r="C18" s="3">
        <v>5000000</v>
      </c>
      <c r="D18" s="3">
        <v>153970.5</v>
      </c>
      <c r="E18" s="3">
        <f t="shared" si="0"/>
        <v>5153970.5</v>
      </c>
      <c r="F18" s="3">
        <v>1020000</v>
      </c>
      <c r="G18" s="3">
        <v>1020000</v>
      </c>
      <c r="H18" s="3">
        <f>G18-C18</f>
        <v>-3980000</v>
      </c>
    </row>
    <row r="19" spans="2:8" ht="12.75">
      <c r="B19" s="14" t="s">
        <v>19</v>
      </c>
      <c r="C19" s="3"/>
      <c r="D19" s="3"/>
      <c r="E19" s="3">
        <f t="shared" si="0"/>
        <v>0</v>
      </c>
      <c r="F19" s="3"/>
      <c r="G19" s="3"/>
      <c r="H19" s="3">
        <f aca="true" t="shared" si="3" ref="H19:H40">G19-C19</f>
        <v>0</v>
      </c>
    </row>
    <row r="20" spans="2:8" ht="12.75">
      <c r="B20" s="14" t="s">
        <v>20</v>
      </c>
      <c r="C20" s="3"/>
      <c r="D20" s="3"/>
      <c r="E20" s="3">
        <f t="shared" si="0"/>
        <v>0</v>
      </c>
      <c r="F20" s="3"/>
      <c r="G20" s="3"/>
      <c r="H20" s="3">
        <f t="shared" si="3"/>
        <v>0</v>
      </c>
    </row>
    <row r="21" spans="2:8" ht="12.75">
      <c r="B21" s="14" t="s">
        <v>21</v>
      </c>
      <c r="C21" s="3"/>
      <c r="D21" s="3"/>
      <c r="E21" s="3">
        <f t="shared" si="0"/>
        <v>0</v>
      </c>
      <c r="F21" s="3"/>
      <c r="G21" s="3"/>
      <c r="H21" s="3">
        <f t="shared" si="3"/>
        <v>0</v>
      </c>
    </row>
    <row r="22" spans="2:8" ht="12.75">
      <c r="B22" s="14" t="s">
        <v>22</v>
      </c>
      <c r="C22" s="3"/>
      <c r="D22" s="3"/>
      <c r="E22" s="3">
        <f t="shared" si="0"/>
        <v>0</v>
      </c>
      <c r="F22" s="3"/>
      <c r="G22" s="3"/>
      <c r="H22" s="3">
        <f t="shared" si="3"/>
        <v>0</v>
      </c>
    </row>
    <row r="23" spans="2:8" ht="25.5">
      <c r="B23" s="15" t="s">
        <v>23</v>
      </c>
      <c r="C23" s="3"/>
      <c r="D23" s="3"/>
      <c r="E23" s="3">
        <f t="shared" si="0"/>
        <v>0</v>
      </c>
      <c r="F23" s="3"/>
      <c r="G23" s="3"/>
      <c r="H23" s="3">
        <f t="shared" si="3"/>
        <v>0</v>
      </c>
    </row>
    <row r="24" spans="2:8" ht="25.5">
      <c r="B24" s="15" t="s">
        <v>24</v>
      </c>
      <c r="C24" s="3"/>
      <c r="D24" s="3"/>
      <c r="E24" s="3">
        <f t="shared" si="0"/>
        <v>0</v>
      </c>
      <c r="F24" s="3"/>
      <c r="G24" s="3"/>
      <c r="H24" s="3">
        <f t="shared" si="3"/>
        <v>0</v>
      </c>
    </row>
    <row r="25" spans="2:8" ht="12.75">
      <c r="B25" s="14" t="s">
        <v>25</v>
      </c>
      <c r="C25" s="3"/>
      <c r="D25" s="3"/>
      <c r="E25" s="3">
        <f t="shared" si="0"/>
        <v>0</v>
      </c>
      <c r="F25" s="3"/>
      <c r="G25" s="3"/>
      <c r="H25" s="3">
        <f t="shared" si="3"/>
        <v>0</v>
      </c>
    </row>
    <row r="26" spans="2:8" ht="12.75">
      <c r="B26" s="14" t="s">
        <v>26</v>
      </c>
      <c r="C26" s="3"/>
      <c r="D26" s="3"/>
      <c r="E26" s="3">
        <f t="shared" si="0"/>
        <v>0</v>
      </c>
      <c r="F26" s="3"/>
      <c r="G26" s="3"/>
      <c r="H26" s="3">
        <f t="shared" si="3"/>
        <v>0</v>
      </c>
    </row>
    <row r="27" spans="2:8" ht="12.75">
      <c r="B27" s="14" t="s">
        <v>27</v>
      </c>
      <c r="C27" s="3"/>
      <c r="D27" s="3"/>
      <c r="E27" s="3">
        <f t="shared" si="0"/>
        <v>0</v>
      </c>
      <c r="F27" s="3"/>
      <c r="G27" s="3"/>
      <c r="H27" s="3">
        <f t="shared" si="3"/>
        <v>0</v>
      </c>
    </row>
    <row r="28" spans="2:8" ht="25.5">
      <c r="B28" s="15" t="s">
        <v>28</v>
      </c>
      <c r="C28" s="3"/>
      <c r="D28" s="3"/>
      <c r="E28" s="3">
        <f t="shared" si="0"/>
        <v>0</v>
      </c>
      <c r="F28" s="3"/>
      <c r="G28" s="3"/>
      <c r="H28" s="3">
        <f t="shared" si="3"/>
        <v>0</v>
      </c>
    </row>
    <row r="29" spans="2:8" ht="25.5">
      <c r="B29" s="17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14" t="s">
        <v>30</v>
      </c>
      <c r="C30" s="3"/>
      <c r="D30" s="3"/>
      <c r="E30" s="3">
        <f t="shared" si="0"/>
        <v>0</v>
      </c>
      <c r="F30" s="3"/>
      <c r="G30" s="3"/>
      <c r="H30" s="3">
        <f t="shared" si="3"/>
        <v>0</v>
      </c>
    </row>
    <row r="31" spans="2:8" ht="12.75">
      <c r="B31" s="14" t="s">
        <v>31</v>
      </c>
      <c r="C31" s="3"/>
      <c r="D31" s="3"/>
      <c r="E31" s="3">
        <f t="shared" si="0"/>
        <v>0</v>
      </c>
      <c r="F31" s="3"/>
      <c r="G31" s="3"/>
      <c r="H31" s="3">
        <f t="shared" si="3"/>
        <v>0</v>
      </c>
    </row>
    <row r="32" spans="2:8" ht="12.75">
      <c r="B32" s="14" t="s">
        <v>32</v>
      </c>
      <c r="C32" s="3"/>
      <c r="D32" s="3"/>
      <c r="E32" s="3">
        <f t="shared" si="0"/>
        <v>0</v>
      </c>
      <c r="F32" s="3"/>
      <c r="G32" s="3"/>
      <c r="H32" s="3">
        <f t="shared" si="3"/>
        <v>0</v>
      </c>
    </row>
    <row r="33" spans="2:8" ht="25.5">
      <c r="B33" s="15" t="s">
        <v>33</v>
      </c>
      <c r="C33" s="3"/>
      <c r="D33" s="3"/>
      <c r="E33" s="3">
        <f t="shared" si="0"/>
        <v>0</v>
      </c>
      <c r="F33" s="3"/>
      <c r="G33" s="3"/>
      <c r="H33" s="3">
        <f t="shared" si="3"/>
        <v>0</v>
      </c>
    </row>
    <row r="34" spans="2:8" ht="12.75">
      <c r="B34" s="14" t="s">
        <v>34</v>
      </c>
      <c r="C34" s="3"/>
      <c r="D34" s="3"/>
      <c r="E34" s="3">
        <f t="shared" si="0"/>
        <v>0</v>
      </c>
      <c r="F34" s="3"/>
      <c r="G34" s="3"/>
      <c r="H34" s="3">
        <f t="shared" si="3"/>
        <v>0</v>
      </c>
    </row>
    <row r="35" spans="2:8" ht="12.75">
      <c r="B35" s="13" t="s">
        <v>71</v>
      </c>
      <c r="C35" s="3"/>
      <c r="D35" s="3"/>
      <c r="E35" s="3">
        <f t="shared" si="0"/>
        <v>0</v>
      </c>
      <c r="F35" s="3"/>
      <c r="G35" s="3"/>
      <c r="H35" s="3">
        <f t="shared" si="3"/>
        <v>0</v>
      </c>
    </row>
    <row r="36" spans="2:8" ht="12.75">
      <c r="B36" s="13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14" t="s">
        <v>36</v>
      </c>
      <c r="C37" s="3"/>
      <c r="D37" s="3"/>
      <c r="E37" s="3">
        <f t="shared" si="0"/>
        <v>0</v>
      </c>
      <c r="F37" s="3"/>
      <c r="G37" s="3"/>
      <c r="H37" s="3">
        <f t="shared" si="3"/>
        <v>0</v>
      </c>
    </row>
    <row r="38" spans="2:8" ht="12.75">
      <c r="B38" s="13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14" t="s">
        <v>38</v>
      </c>
      <c r="C39" s="3"/>
      <c r="D39" s="3"/>
      <c r="E39" s="3">
        <f t="shared" si="0"/>
        <v>0</v>
      </c>
      <c r="F39" s="3"/>
      <c r="G39" s="3"/>
      <c r="H39" s="3">
        <f t="shared" si="3"/>
        <v>0</v>
      </c>
    </row>
    <row r="40" spans="2:8" ht="12.75">
      <c r="B40" s="14" t="s">
        <v>39</v>
      </c>
      <c r="C40" s="3"/>
      <c r="D40" s="3"/>
      <c r="E40" s="3">
        <f t="shared" si="0"/>
        <v>0</v>
      </c>
      <c r="F40" s="3"/>
      <c r="G40" s="3"/>
      <c r="H40" s="3">
        <f t="shared" si="3"/>
        <v>0</v>
      </c>
    </row>
    <row r="41" spans="2:8" ht="12.75">
      <c r="B41" s="12"/>
      <c r="C41" s="3"/>
      <c r="D41" s="3"/>
      <c r="E41" s="3"/>
      <c r="F41" s="3"/>
      <c r="G41" s="3"/>
      <c r="H41" s="3"/>
    </row>
    <row r="42" spans="2:8" ht="25.5">
      <c r="B42" s="18" t="s">
        <v>69</v>
      </c>
      <c r="C42" s="9">
        <f aca="true" t="shared" si="7" ref="C42:H42">C10+C11+C12+C13+C14+C15+C16+C17+C29+C35+C36+C38</f>
        <v>5000000</v>
      </c>
      <c r="D42" s="7">
        <f t="shared" si="7"/>
        <v>154203.96</v>
      </c>
      <c r="E42" s="7">
        <f t="shared" si="7"/>
        <v>5154203.96</v>
      </c>
      <c r="F42" s="7">
        <f t="shared" si="7"/>
        <v>1020233.46</v>
      </c>
      <c r="G42" s="7">
        <f t="shared" si="7"/>
        <v>1020233.46</v>
      </c>
      <c r="H42" s="7">
        <f t="shared" si="7"/>
        <v>-3979766.54</v>
      </c>
    </row>
    <row r="43" spans="2:8" ht="12.75">
      <c r="B43" s="5"/>
      <c r="C43" s="3"/>
      <c r="D43" s="6"/>
      <c r="E43" s="6"/>
      <c r="F43" s="6"/>
      <c r="G43" s="6"/>
      <c r="H43" s="6"/>
    </row>
    <row r="44" spans="2:8" ht="25.5">
      <c r="B44" s="18" t="s">
        <v>40</v>
      </c>
      <c r="C44" s="8"/>
      <c r="D44" s="8"/>
      <c r="E44" s="8"/>
      <c r="F44" s="8"/>
      <c r="G44" s="8"/>
      <c r="H44" s="3"/>
    </row>
    <row r="45" spans="2:8" ht="12.75">
      <c r="B45" s="11" t="s">
        <v>41</v>
      </c>
      <c r="C45" s="3"/>
      <c r="D45" s="3"/>
      <c r="E45" s="3"/>
      <c r="F45" s="3"/>
      <c r="G45" s="3"/>
      <c r="H45" s="3"/>
    </row>
    <row r="46" spans="2:8" ht="12.75">
      <c r="B46" s="13" t="s">
        <v>42</v>
      </c>
      <c r="C46" s="3">
        <f aca="true" t="shared" si="8" ref="C46:H46">SUM(C47:C54)</f>
        <v>0</v>
      </c>
      <c r="D46" s="3">
        <f t="shared" si="8"/>
        <v>0</v>
      </c>
      <c r="E46" s="3">
        <f t="shared" si="8"/>
        <v>0</v>
      </c>
      <c r="F46" s="3">
        <f t="shared" si="8"/>
        <v>0</v>
      </c>
      <c r="G46" s="3">
        <f t="shared" si="8"/>
        <v>0</v>
      </c>
      <c r="H46" s="3">
        <f t="shared" si="8"/>
        <v>0</v>
      </c>
    </row>
    <row r="47" spans="2:8" ht="25.5">
      <c r="B47" s="15" t="s">
        <v>43</v>
      </c>
      <c r="C47" s="3"/>
      <c r="D47" s="3"/>
      <c r="E47" s="3">
        <f aca="true" t="shared" si="9" ref="E47:E64">C47+D47</f>
        <v>0</v>
      </c>
      <c r="F47" s="3"/>
      <c r="G47" s="3"/>
      <c r="H47" s="3">
        <f aca="true" t="shared" si="10" ref="H47:H64">G47-C47</f>
        <v>0</v>
      </c>
    </row>
    <row r="48" spans="2:8" ht="25.5">
      <c r="B48" s="15" t="s">
        <v>44</v>
      </c>
      <c r="C48" s="3"/>
      <c r="D48" s="3"/>
      <c r="E48" s="3">
        <f t="shared" si="9"/>
        <v>0</v>
      </c>
      <c r="F48" s="3"/>
      <c r="G48" s="3"/>
      <c r="H48" s="3">
        <f t="shared" si="10"/>
        <v>0</v>
      </c>
    </row>
    <row r="49" spans="2:8" ht="25.5">
      <c r="B49" s="15" t="s">
        <v>45</v>
      </c>
      <c r="C49" s="3"/>
      <c r="D49" s="3"/>
      <c r="E49" s="3">
        <f t="shared" si="9"/>
        <v>0</v>
      </c>
      <c r="F49" s="3"/>
      <c r="G49" s="3"/>
      <c r="H49" s="3">
        <f t="shared" si="10"/>
        <v>0</v>
      </c>
    </row>
    <row r="50" spans="2:8" ht="38.25">
      <c r="B50" s="15" t="s">
        <v>46</v>
      </c>
      <c r="C50" s="3"/>
      <c r="D50" s="3"/>
      <c r="E50" s="3">
        <f t="shared" si="9"/>
        <v>0</v>
      </c>
      <c r="F50" s="3"/>
      <c r="G50" s="3"/>
      <c r="H50" s="3">
        <f t="shared" si="10"/>
        <v>0</v>
      </c>
    </row>
    <row r="51" spans="2:8" ht="12.75">
      <c r="B51" s="15" t="s">
        <v>47</v>
      </c>
      <c r="C51" s="3"/>
      <c r="D51" s="3"/>
      <c r="E51" s="3">
        <f t="shared" si="9"/>
        <v>0</v>
      </c>
      <c r="F51" s="3"/>
      <c r="G51" s="3"/>
      <c r="H51" s="3">
        <f t="shared" si="10"/>
        <v>0</v>
      </c>
    </row>
    <row r="52" spans="2:8" ht="25.5">
      <c r="B52" s="15" t="s">
        <v>48</v>
      </c>
      <c r="C52" s="3"/>
      <c r="D52" s="3"/>
      <c r="E52" s="3">
        <f t="shared" si="9"/>
        <v>0</v>
      </c>
      <c r="F52" s="3"/>
      <c r="G52" s="3"/>
      <c r="H52" s="3">
        <f t="shared" si="10"/>
        <v>0</v>
      </c>
    </row>
    <row r="53" spans="2:8" ht="25.5">
      <c r="B53" s="15" t="s">
        <v>49</v>
      </c>
      <c r="C53" s="3"/>
      <c r="D53" s="3"/>
      <c r="E53" s="3">
        <f t="shared" si="9"/>
        <v>0</v>
      </c>
      <c r="F53" s="3"/>
      <c r="G53" s="3"/>
      <c r="H53" s="3">
        <f t="shared" si="10"/>
        <v>0</v>
      </c>
    </row>
    <row r="54" spans="2:8" ht="25.5">
      <c r="B54" s="15" t="s">
        <v>50</v>
      </c>
      <c r="C54" s="3"/>
      <c r="D54" s="3"/>
      <c r="E54" s="3">
        <f t="shared" si="9"/>
        <v>0</v>
      </c>
      <c r="F54" s="3"/>
      <c r="G54" s="3"/>
      <c r="H54" s="3">
        <f t="shared" si="10"/>
        <v>0</v>
      </c>
    </row>
    <row r="55" spans="2:8" ht="12.75">
      <c r="B55" s="17" t="s">
        <v>51</v>
      </c>
      <c r="C55" s="3">
        <f aca="true" t="shared" si="11" ref="C55:H55">SUM(C56:C59)</f>
        <v>0</v>
      </c>
      <c r="D55" s="3">
        <f t="shared" si="11"/>
        <v>0</v>
      </c>
      <c r="E55" s="3">
        <f t="shared" si="11"/>
        <v>0</v>
      </c>
      <c r="F55" s="3">
        <f t="shared" si="11"/>
        <v>0</v>
      </c>
      <c r="G55" s="3">
        <f t="shared" si="11"/>
        <v>0</v>
      </c>
      <c r="H55" s="3">
        <f t="shared" si="11"/>
        <v>0</v>
      </c>
    </row>
    <row r="56" spans="2:8" ht="12.75">
      <c r="B56" s="15" t="s">
        <v>52</v>
      </c>
      <c r="C56" s="3"/>
      <c r="D56" s="3"/>
      <c r="E56" s="3">
        <f t="shared" si="9"/>
        <v>0</v>
      </c>
      <c r="F56" s="3"/>
      <c r="G56" s="3"/>
      <c r="H56" s="3">
        <f t="shared" si="10"/>
        <v>0</v>
      </c>
    </row>
    <row r="57" spans="2:8" ht="12.75">
      <c r="B57" s="15" t="s">
        <v>53</v>
      </c>
      <c r="C57" s="3"/>
      <c r="D57" s="3"/>
      <c r="E57" s="3">
        <f t="shared" si="9"/>
        <v>0</v>
      </c>
      <c r="F57" s="3"/>
      <c r="G57" s="3"/>
      <c r="H57" s="3">
        <f t="shared" si="10"/>
        <v>0</v>
      </c>
    </row>
    <row r="58" spans="2:8" ht="12.75">
      <c r="B58" s="15" t="s">
        <v>54</v>
      </c>
      <c r="C58" s="3"/>
      <c r="D58" s="3"/>
      <c r="E58" s="3">
        <f t="shared" si="9"/>
        <v>0</v>
      </c>
      <c r="F58" s="3"/>
      <c r="G58" s="3"/>
      <c r="H58" s="3">
        <f t="shared" si="10"/>
        <v>0</v>
      </c>
    </row>
    <row r="59" spans="2:8" ht="12.75">
      <c r="B59" s="15" t="s">
        <v>55</v>
      </c>
      <c r="C59" s="3"/>
      <c r="D59" s="3"/>
      <c r="E59" s="3">
        <f t="shared" si="9"/>
        <v>0</v>
      </c>
      <c r="F59" s="3"/>
      <c r="G59" s="3"/>
      <c r="H59" s="3">
        <f t="shared" si="10"/>
        <v>0</v>
      </c>
    </row>
    <row r="60" spans="2:8" ht="12.75">
      <c r="B60" s="17" t="s">
        <v>56</v>
      </c>
      <c r="C60" s="3">
        <f aca="true" t="shared" si="12" ref="C60:H60">C61+C62</f>
        <v>0</v>
      </c>
      <c r="D60" s="3">
        <f t="shared" si="12"/>
        <v>0</v>
      </c>
      <c r="E60" s="3">
        <f t="shared" si="12"/>
        <v>0</v>
      </c>
      <c r="F60" s="3">
        <f t="shared" si="12"/>
        <v>0</v>
      </c>
      <c r="G60" s="3">
        <f t="shared" si="12"/>
        <v>0</v>
      </c>
      <c r="H60" s="3">
        <f t="shared" si="12"/>
        <v>0</v>
      </c>
    </row>
    <row r="61" spans="2:8" ht="25.5">
      <c r="B61" s="15" t="s">
        <v>57</v>
      </c>
      <c r="C61" s="3"/>
      <c r="D61" s="3"/>
      <c r="E61" s="3">
        <f t="shared" si="9"/>
        <v>0</v>
      </c>
      <c r="F61" s="3"/>
      <c r="G61" s="3"/>
      <c r="H61" s="3">
        <f t="shared" si="10"/>
        <v>0</v>
      </c>
    </row>
    <row r="62" spans="2:8" ht="12.75">
      <c r="B62" s="15" t="s">
        <v>58</v>
      </c>
      <c r="C62" s="3"/>
      <c r="D62" s="3"/>
      <c r="E62" s="3">
        <f t="shared" si="9"/>
        <v>0</v>
      </c>
      <c r="F62" s="3"/>
      <c r="G62" s="3"/>
      <c r="H62" s="3">
        <f t="shared" si="10"/>
        <v>0</v>
      </c>
    </row>
    <row r="63" spans="2:8" ht="38.25">
      <c r="B63" s="17" t="s">
        <v>72</v>
      </c>
      <c r="C63" s="3"/>
      <c r="D63" s="3"/>
      <c r="E63" s="3">
        <f t="shared" si="9"/>
        <v>0</v>
      </c>
      <c r="F63" s="3"/>
      <c r="G63" s="3"/>
      <c r="H63" s="3">
        <f t="shared" si="10"/>
        <v>0</v>
      </c>
    </row>
    <row r="64" spans="2:8" ht="12.75">
      <c r="B64" s="20" t="s">
        <v>59</v>
      </c>
      <c r="C64" s="21"/>
      <c r="D64" s="21"/>
      <c r="E64" s="21">
        <f t="shared" si="9"/>
        <v>0</v>
      </c>
      <c r="F64" s="21"/>
      <c r="G64" s="21"/>
      <c r="H64" s="21">
        <f t="shared" si="10"/>
        <v>0</v>
      </c>
    </row>
    <row r="65" spans="2:8" ht="12.75">
      <c r="B65" s="12"/>
      <c r="C65" s="3"/>
      <c r="D65" s="3"/>
      <c r="E65" s="3"/>
      <c r="F65" s="3"/>
      <c r="G65" s="3"/>
      <c r="H65" s="3"/>
    </row>
    <row r="66" spans="2:8" ht="25.5">
      <c r="B66" s="18" t="s">
        <v>60</v>
      </c>
      <c r="C66" s="9">
        <f aca="true" t="shared" si="13" ref="C66:H66">C46+C55+C60+C63+C64</f>
        <v>0</v>
      </c>
      <c r="D66" s="9">
        <f t="shared" si="13"/>
        <v>0</v>
      </c>
      <c r="E66" s="9">
        <f t="shared" si="13"/>
        <v>0</v>
      </c>
      <c r="F66" s="9">
        <f t="shared" si="13"/>
        <v>0</v>
      </c>
      <c r="G66" s="9">
        <f t="shared" si="13"/>
        <v>0</v>
      </c>
      <c r="H66" s="9">
        <f t="shared" si="13"/>
        <v>0</v>
      </c>
    </row>
    <row r="67" spans="2:8" ht="12.75">
      <c r="B67" s="16"/>
      <c r="C67" s="3"/>
      <c r="D67" s="3"/>
      <c r="E67" s="3"/>
      <c r="F67" s="3"/>
      <c r="G67" s="3"/>
      <c r="H67" s="3"/>
    </row>
    <row r="68" spans="2:8" ht="25.5">
      <c r="B68" s="18" t="s">
        <v>61</v>
      </c>
      <c r="C68" s="9">
        <f aca="true" t="shared" si="14" ref="C68:H68">C69</f>
        <v>0</v>
      </c>
      <c r="D68" s="9">
        <f t="shared" si="14"/>
        <v>0</v>
      </c>
      <c r="E68" s="9">
        <f t="shared" si="14"/>
        <v>0</v>
      </c>
      <c r="F68" s="9">
        <f t="shared" si="14"/>
        <v>0</v>
      </c>
      <c r="G68" s="9">
        <f t="shared" si="14"/>
        <v>0</v>
      </c>
      <c r="H68" s="9">
        <f t="shared" si="14"/>
        <v>0</v>
      </c>
    </row>
    <row r="69" spans="2:8" ht="12.75">
      <c r="B69" s="16" t="s">
        <v>62</v>
      </c>
      <c r="C69" s="3"/>
      <c r="D69" s="3"/>
      <c r="E69" s="3">
        <f>C69+D69</f>
        <v>0</v>
      </c>
      <c r="F69" s="3"/>
      <c r="G69" s="3"/>
      <c r="H69" s="3">
        <f>G69-C69</f>
        <v>0</v>
      </c>
    </row>
    <row r="70" spans="2:8" ht="12.75">
      <c r="B70" s="16"/>
      <c r="C70" s="3"/>
      <c r="D70" s="3"/>
      <c r="E70" s="3"/>
      <c r="F70" s="3"/>
      <c r="G70" s="3"/>
      <c r="H70" s="3"/>
    </row>
    <row r="71" spans="2:8" ht="12.75">
      <c r="B71" s="18" t="s">
        <v>63</v>
      </c>
      <c r="C71" s="9">
        <f>C42+C66+C68</f>
        <v>5000000</v>
      </c>
      <c r="D71" s="9">
        <f>D42+D66+D68</f>
        <v>154203.96</v>
      </c>
      <c r="E71" s="9">
        <f>E42+E66+E68</f>
        <v>5154203.96</v>
      </c>
      <c r="F71" s="9">
        <f>F42+F66+F68</f>
        <v>1020233.46</v>
      </c>
      <c r="G71" s="9">
        <f>G42+G66+G68</f>
        <v>1020233.46</v>
      </c>
      <c r="H71" s="9">
        <f>H42+H66+H68</f>
        <v>-3979766.54</v>
      </c>
    </row>
    <row r="72" spans="2:8" ht="12.75">
      <c r="B72" s="16"/>
      <c r="C72" s="3"/>
      <c r="D72" s="3"/>
      <c r="E72" s="3"/>
      <c r="F72" s="3"/>
      <c r="G72" s="3"/>
      <c r="H72" s="3"/>
    </row>
    <row r="73" spans="2:8" s="43" customFormat="1" ht="12.75">
      <c r="B73" s="18" t="s">
        <v>64</v>
      </c>
      <c r="C73" s="42"/>
      <c r="D73" s="42"/>
      <c r="E73" s="42"/>
      <c r="F73" s="42"/>
      <c r="G73" s="42"/>
      <c r="H73" s="42"/>
    </row>
    <row r="74" spans="2:8" ht="25.5">
      <c r="B74" s="16" t="s">
        <v>65</v>
      </c>
      <c r="C74" s="3"/>
      <c r="D74" s="3"/>
      <c r="E74" s="3">
        <f>C74+D74</f>
        <v>0</v>
      </c>
      <c r="F74" s="3"/>
      <c r="G74" s="3"/>
      <c r="H74" s="3">
        <f>G74-C74</f>
        <v>0</v>
      </c>
    </row>
    <row r="75" spans="2:8" ht="25.5">
      <c r="B75" s="16" t="s">
        <v>66</v>
      </c>
      <c r="C75" s="3"/>
      <c r="D75" s="3"/>
      <c r="E75" s="3">
        <f>C75+D75</f>
        <v>0</v>
      </c>
      <c r="F75" s="3"/>
      <c r="G75" s="3"/>
      <c r="H75" s="3">
        <f>G75-C75</f>
        <v>0</v>
      </c>
    </row>
    <row r="76" spans="2:8" ht="25.5">
      <c r="B76" s="18" t="s">
        <v>67</v>
      </c>
      <c r="C76" s="9">
        <f aca="true" t="shared" si="15" ref="C76:H76">SUM(C74:C75)</f>
        <v>0</v>
      </c>
      <c r="D76" s="9">
        <f t="shared" si="15"/>
        <v>0</v>
      </c>
      <c r="E76" s="9">
        <f t="shared" si="15"/>
        <v>0</v>
      </c>
      <c r="F76" s="9">
        <f t="shared" si="15"/>
        <v>0</v>
      </c>
      <c r="G76" s="9">
        <f t="shared" si="15"/>
        <v>0</v>
      </c>
      <c r="H76" s="9">
        <f t="shared" si="15"/>
        <v>0</v>
      </c>
    </row>
    <row r="77" spans="2:8" ht="13.5" thickBot="1">
      <c r="B77" s="19"/>
      <c r="C77" s="10"/>
      <c r="D77" s="10"/>
      <c r="E77" s="10"/>
      <c r="F77" s="10"/>
      <c r="G77" s="10"/>
      <c r="H77" s="10"/>
    </row>
  </sheetData>
  <sheetProtection/>
  <mergeCells count="12">
    <mergeCell ref="H6:H8"/>
    <mergeCell ref="B6:B7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64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IMM</cp:lastModifiedBy>
  <cp:lastPrinted>2022-04-19T17:38:57Z</cp:lastPrinted>
  <dcterms:created xsi:type="dcterms:W3CDTF">2016-10-11T20:13:05Z</dcterms:created>
  <dcterms:modified xsi:type="dcterms:W3CDTF">2022-04-19T17:39:01Z</dcterms:modified>
  <cp:category/>
  <cp:version/>
  <cp:contentType/>
  <cp:contentStatus/>
</cp:coreProperties>
</file>